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trix" sheetId="1" state="visible" r:id="rId1"/>
    <sheet name="Summary" sheetId="2" state="visible" r:id="rId2"/>
    <sheet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mm/dd/yyyy"/>
  </numFmts>
  <fonts count="26">
    <font>
      <name val="Calibri"/>
      <family val="2"/>
      <color theme="1"/>
      <sz val="11"/>
      <scheme val="minor"/>
    </font>
    <font>
      <name val="Calibri"/>
      <b val="1"/>
      <color rgb="000C1A3A"/>
      <sz val="20"/>
    </font>
    <font>
      <name val="Calibri"/>
      <i val="1"/>
      <color rgb="006E6E73"/>
      <sz val="10"/>
    </font>
    <font>
      <name val="Calibri"/>
      <b val="1"/>
      <color rgb="00FFFFFF"/>
      <sz val="11"/>
    </font>
    <font>
      <name val="Calibri"/>
      <b val="1"/>
      <color rgb="00FFFFFF"/>
      <sz val="10.5"/>
    </font>
    <font>
      <name val="Calibri"/>
      <b val="1"/>
      <color rgb="00FFFFFF"/>
      <sz val="9.5"/>
    </font>
    <font>
      <name val="Calibri"/>
      <b val="1"/>
      <color rgb="001D1D1F"/>
      <sz val="10.5"/>
    </font>
    <font>
      <name val="Calibri"/>
      <color rgb="006E6E73"/>
      <sz val="10.5"/>
    </font>
    <font>
      <name val="Calibri"/>
      <sz val="10"/>
    </font>
    <font>
      <name val="Calibri"/>
      <b val="1"/>
      <color rgb="000C1A3A"/>
      <sz val="10"/>
    </font>
    <font>
      <name val="Calibri"/>
      <color rgb="001D1D1F"/>
      <sz val="10"/>
    </font>
    <font>
      <name val="Calibri"/>
      <i val="1"/>
      <color rgb="006E6E73"/>
      <sz val="9.5"/>
    </font>
    <font>
      <name val="Calibri"/>
      <b val="1"/>
      <color rgb="000C1A3A"/>
      <sz val="12"/>
    </font>
    <font>
      <name val="Calibri"/>
      <b val="1"/>
      <color rgb="000C1A3A"/>
      <sz val="10.5"/>
    </font>
    <font>
      <name val="Calibri"/>
      <b val="1"/>
      <color rgb="00006100"/>
      <sz val="9"/>
    </font>
    <font>
      <name val="Calibri"/>
      <b val="1"/>
      <color rgb="00006100"/>
      <sz val="22"/>
    </font>
    <font>
      <name val="Calibri"/>
      <b val="1"/>
      <color rgb="009C6500"/>
      <sz val="9"/>
    </font>
    <font>
      <name val="Calibri"/>
      <b val="1"/>
      <color rgb="009C6500"/>
      <sz val="22"/>
    </font>
    <font>
      <name val="Calibri"/>
      <b val="1"/>
      <color rgb="009C0006"/>
      <sz val="9"/>
    </font>
    <font>
      <name val="Calibri"/>
      <b val="1"/>
      <color rgb="009C0006"/>
      <sz val="22"/>
    </font>
    <font>
      <name val="Calibri"/>
      <b val="1"/>
      <color rgb="00FFFFFF"/>
      <sz val="9"/>
    </font>
    <font>
      <name val="Calibri"/>
      <b val="1"/>
      <color rgb="00FFFFFF"/>
      <sz val="22"/>
    </font>
    <font>
      <name val="Calibri"/>
      <color rgb="001D1D1F"/>
      <sz val="11"/>
    </font>
    <font>
      <name val="Calibri"/>
      <b val="1"/>
      <color rgb="000C1A3A"/>
      <sz val="13"/>
    </font>
    <font>
      <name val="Calibri"/>
      <i val="1"/>
      <color rgb="006E6E73"/>
      <sz val="11"/>
    </font>
    <font>
      <name val="Calibri"/>
      <b val="1"/>
      <color rgb="000C1A3A"/>
      <sz val="11"/>
    </font>
  </fonts>
  <fills count="11">
    <fill>
      <patternFill/>
    </fill>
    <fill>
      <patternFill patternType="gray125"/>
    </fill>
    <fill>
      <patternFill patternType="solid">
        <fgColor rgb="000C1A3A"/>
      </patternFill>
    </fill>
    <fill>
      <patternFill patternType="solid">
        <fgColor rgb="001B2E52"/>
      </patternFill>
    </fill>
    <fill>
      <patternFill patternType="solid">
        <fgColor rgb="00F7F9FC"/>
      </patternFill>
    </fill>
    <fill>
      <patternFill patternType="solid">
        <fgColor rgb="00C6EFCE"/>
      </patternFill>
    </fill>
    <fill>
      <patternFill patternType="solid">
        <fgColor rgb="00FFEB9C"/>
      </patternFill>
    </fill>
    <fill>
      <patternFill patternType="solid">
        <fgColor rgb="00FFC7CE"/>
      </patternFill>
    </fill>
    <fill>
      <patternFill patternType="solid">
        <fgColor rgb="00D9D9D9"/>
      </patternFill>
    </fill>
    <fill>
      <patternFill patternType="solid">
        <fgColor rgb="00FFFFFF"/>
      </patternFill>
    </fill>
    <fill>
      <patternFill patternType="solid">
        <fgColor rgb="00EEF2F8"/>
      </patternFill>
    </fill>
  </fills>
  <borders count="2">
    <border>
      <left/>
      <right/>
      <top/>
      <bottom/>
      <diagonal/>
    </border>
    <border>
      <left style="thin">
        <color rgb="00D8DFEB"/>
      </left>
      <right style="thin">
        <color rgb="00D8DFEB"/>
      </right>
      <top style="thin">
        <color rgb="00D8DFEB"/>
      </top>
      <bottom style="thin">
        <color rgb="00D8DFEB"/>
      </bottom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1" fillId="0" borderId="0" applyAlignment="1" pivotButton="0" quotePrefix="0" xfId="0">
      <alignment vertical="center" indent="1"/>
    </xf>
    <xf numFmtId="0" fontId="2" fillId="0" borderId="0" applyAlignment="1" pivotButton="0" quotePrefix="0" xfId="0">
      <alignment vertical="center" indent="1"/>
    </xf>
    <xf numFmtId="0" fontId="3" fillId="2" borderId="0" applyAlignment="1" pivotButton="0" quotePrefix="0" xfId="0">
      <alignment horizontal="left" vertical="center" indent="1"/>
    </xf>
    <xf numFmtId="0" fontId="4" fillId="2" borderId="0" applyAlignment="1" pivotButton="0" quotePrefix="0" xfId="0">
      <alignment horizontal="center" vertical="center" wrapText="1"/>
    </xf>
    <xf numFmtId="0" fontId="4" fillId="3" borderId="0" applyAlignment="1" pivotButton="0" quotePrefix="0" xfId="0">
      <alignment horizontal="center" vertical="center" wrapText="1"/>
    </xf>
    <xf numFmtId="0" fontId="5" fillId="2" borderId="0" applyAlignment="1" pivotButton="0" quotePrefix="0" xfId="0">
      <alignment horizontal="center" vertical="center"/>
    </xf>
    <xf numFmtId="0" fontId="5" fillId="3" borderId="0" applyAlignment="1" pivotButton="0" quotePrefix="0" xfId="0">
      <alignment horizontal="center" vertical="center"/>
    </xf>
    <xf numFmtId="0" fontId="6" fillId="0" borderId="1" applyAlignment="1" pivotButton="0" quotePrefix="0" xfId="0">
      <alignment vertical="center" indent="1"/>
    </xf>
    <xf numFmtId="0" fontId="7" fillId="0" borderId="1" applyAlignment="1" pivotButton="0" quotePrefix="0" xfId="0">
      <alignment vertical="center" indent="1"/>
    </xf>
    <xf numFmtId="0" fontId="8" fillId="0" borderId="1" applyAlignment="1" pivotButton="0" quotePrefix="0" xfId="0">
      <alignment horizontal="center" vertical="center"/>
    </xf>
    <xf numFmtId="164" fontId="8" fillId="0" borderId="1" applyAlignment="1" pivotButton="0" quotePrefix="0" xfId="0">
      <alignment horizontal="center" vertical="center"/>
    </xf>
    <xf numFmtId="0" fontId="6" fillId="4" borderId="1" applyAlignment="1" pivotButton="0" quotePrefix="0" xfId="0">
      <alignment vertical="center" indent="1"/>
    </xf>
    <xf numFmtId="0" fontId="7" fillId="4" borderId="1" applyAlignment="1" pivotButton="0" quotePrefix="0" xfId="0">
      <alignment vertical="center" indent="1"/>
    </xf>
    <xf numFmtId="0" fontId="9" fillId="0" borderId="0" pivotButton="0" quotePrefix="0" xfId="0"/>
    <xf numFmtId="0" fontId="0" fillId="5" borderId="1" pivotButton="0" quotePrefix="0" xfId="0"/>
    <xf numFmtId="0" fontId="10" fillId="0" borderId="0" applyAlignment="1" pivotButton="0" quotePrefix="0" xfId="0">
      <alignment horizontal="left" vertical="center" indent="1"/>
    </xf>
    <xf numFmtId="0" fontId="0" fillId="6" borderId="1" pivotButton="0" quotePrefix="0" xfId="0"/>
    <xf numFmtId="0" fontId="0" fillId="7" borderId="1" pivotButton="0" quotePrefix="0" xfId="0"/>
    <xf numFmtId="0" fontId="0" fillId="8" borderId="1" pivotButton="0" quotePrefix="0" xfId="0"/>
    <xf numFmtId="0" fontId="0" fillId="9" borderId="1" pivotButton="0" quotePrefix="0" xfId="0"/>
    <xf numFmtId="0" fontId="11" fillId="0" borderId="0" applyAlignment="1" pivotButton="0" quotePrefix="0" xfId="0">
      <alignment horizontal="left" vertical="center" indent="1"/>
    </xf>
    <xf numFmtId="0" fontId="14" fillId="5" borderId="1" applyAlignment="1" pivotButton="0" quotePrefix="0" xfId="0">
      <alignment horizontal="center" vertical="center"/>
    </xf>
    <xf numFmtId="0" fontId="16" fillId="6" borderId="1" applyAlignment="1" pivotButton="0" quotePrefix="0" xfId="0">
      <alignment horizontal="center" vertical="center"/>
    </xf>
    <xf numFmtId="0" fontId="18" fillId="7" borderId="1" applyAlignment="1" pivotButton="0" quotePrefix="0" xfId="0">
      <alignment horizontal="center" vertical="center"/>
    </xf>
    <xf numFmtId="0" fontId="20" fillId="2" borderId="1" applyAlignment="1" pivotButton="0" quotePrefix="0" xfId="0">
      <alignment horizontal="center" vertical="center"/>
    </xf>
    <xf numFmtId="0" fontId="15" fillId="5" borderId="1" applyAlignment="1" pivotButton="0" quotePrefix="0" xfId="0">
      <alignment horizontal="center" vertical="center"/>
    </xf>
    <xf numFmtId="0" fontId="17" fillId="6" borderId="1" applyAlignment="1" pivotButton="0" quotePrefix="0" xfId="0">
      <alignment horizontal="center" vertical="center"/>
    </xf>
    <xf numFmtId="0" fontId="19" fillId="7" borderId="1" applyAlignment="1" pivotButton="0" quotePrefix="0" xfId="0">
      <alignment horizontal="center" vertical="center"/>
    </xf>
    <xf numFmtId="9" fontId="21" fillId="2" borderId="1" applyAlignment="1" pivotButton="0" quotePrefix="0" xfId="0">
      <alignment horizontal="center" vertical="center"/>
    </xf>
    <xf numFmtId="0" fontId="12" fillId="0" borderId="0" pivotButton="0" quotePrefix="0" xfId="0"/>
    <xf numFmtId="0" fontId="4" fillId="2" borderId="1" applyAlignment="1" pivotButton="0" quotePrefix="0" xfId="0">
      <alignment horizontal="left" vertical="center" indent="1"/>
    </xf>
    <xf numFmtId="0" fontId="4" fillId="2" borderId="1" applyAlignment="1" pivotButton="0" quotePrefix="0" xfId="0">
      <alignment horizontal="center" vertical="center"/>
    </xf>
    <xf numFmtId="0" fontId="6" fillId="0" borderId="1" applyAlignment="1" pivotButton="0" quotePrefix="0" xfId="0">
      <alignment horizontal="left" vertical="center" indent="1"/>
    </xf>
    <xf numFmtId="0" fontId="7" fillId="0" borderId="1" applyAlignment="1" pivotButton="0" quotePrefix="0" xfId="0">
      <alignment horizontal="center" vertical="center"/>
    </xf>
    <xf numFmtId="9" fontId="7" fillId="0" borderId="1" applyAlignment="1" pivotButton="0" quotePrefix="0" xfId="0">
      <alignment horizontal="center" vertical="center"/>
    </xf>
    <xf numFmtId="0" fontId="13" fillId="10" borderId="1" applyAlignment="1" pivotButton="0" quotePrefix="0" xfId="0">
      <alignment horizontal="left" vertical="center" indent="1"/>
    </xf>
    <xf numFmtId="0" fontId="13" fillId="10" borderId="1" applyAlignment="1" pivotButton="0" quotePrefix="0" xfId="0">
      <alignment horizontal="center" vertical="center"/>
    </xf>
    <xf numFmtId="9" fontId="13" fillId="10" borderId="1" applyAlignment="1" pivotButton="0" quotePrefix="0" xfId="0">
      <alignment horizontal="center" vertical="center"/>
    </xf>
    <xf numFmtId="0" fontId="1" fillId="0" borderId="0" applyAlignment="1" pivotButton="0" quotePrefix="0" xfId="0">
      <alignment vertical="top" wrapText="1"/>
    </xf>
    <xf numFmtId="0" fontId="22" fillId="0" borderId="0" applyAlignment="1" pivotButton="0" quotePrefix="0" xfId="0">
      <alignment vertical="top" wrapText="1"/>
    </xf>
    <xf numFmtId="0" fontId="23" fillId="0" borderId="0" applyAlignment="1" pivotButton="0" quotePrefix="0" xfId="0">
      <alignment vertical="top" wrapText="1"/>
    </xf>
    <xf numFmtId="0" fontId="24" fillId="0" borderId="0" applyAlignment="1" pivotButton="0" quotePrefix="0" xfId="0">
      <alignment vertical="top" wrapText="1"/>
    </xf>
    <xf numFmtId="0" fontId="25" fillId="0" borderId="0" applyAlignment="1" pivotButton="0" quotePrefix="0" xfId="0">
      <alignment vertical="top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dxfs count="4">
    <dxf>
      <font>
        <color rgb="00808080"/>
      </font>
      <fill>
        <patternFill patternType="solid">
          <fgColor rgb="00D9D9D9"/>
        </patternFill>
      </fill>
    </dxf>
    <dxf>
      <font>
        <color rgb="009C0006"/>
      </font>
      <fill>
        <patternFill patternType="solid">
          <fgColor rgb="00FFC7CE"/>
        </patternFill>
      </fill>
    </dxf>
    <dxf>
      <font>
        <color rgb="009C6500"/>
      </font>
      <fill>
        <patternFill patternType="solid">
          <fgColor rgb="00FFEB9C"/>
        </patternFill>
      </fill>
    </dxf>
    <dxf>
      <font>
        <color rgb="00006100"/>
      </font>
      <fill>
        <patternFill patternType="solid">
          <fgColor rgb="00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hyperlink" Target="https://lassolearn.com/training-tracking-software" TargetMode="Externa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1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14" customWidth="1" min="2" max="2"/>
    <col width="13" customWidth="1" min="3" max="3"/>
    <col width="12" customWidth="1" min="4" max="4"/>
    <col width="13" customWidth="1" min="5" max="5"/>
    <col width="12" customWidth="1" min="6" max="6"/>
    <col width="13" customWidth="1" min="7" max="7"/>
    <col width="12" customWidth="1" min="8" max="8"/>
    <col width="13" customWidth="1" min="9" max="9"/>
    <col width="12" customWidth="1" min="10" max="10"/>
    <col width="13" customWidth="1" min="11" max="11"/>
    <col width="12" customWidth="1" min="12" max="12"/>
    <col width="13" customWidth="1" min="13" max="13"/>
    <col width="12" customWidth="1" min="14" max="14"/>
  </cols>
  <sheetData>
    <row r="1" ht="34" customHeight="1">
      <c r="A1" s="1" t="inlineStr">
        <is>
          <t>Employee Training Matrix</t>
        </is>
      </c>
    </row>
    <row r="2" ht="20" customHeight="1">
      <c r="A2" s="2" t="inlineStr">
        <is>
          <t>Sample data shown — replace the names, departments, requirements and dates with your own. Colors update automatically from each expiration date. See the Instructions tab.</t>
        </is>
      </c>
    </row>
    <row r="3" ht="38" customHeight="1">
      <c r="A3" s="3" t="inlineStr">
        <is>
          <t>Employee</t>
        </is>
      </c>
      <c r="B3" s="3" t="inlineStr">
        <is>
          <t>Department</t>
        </is>
      </c>
      <c r="C3" s="4" t="inlineStr">
        <is>
          <t>OSHA Bloodborne Pathogens</t>
        </is>
      </c>
      <c r="E3" s="5" t="inlineStr">
        <is>
          <t>HIPAA Privacy &amp; Security</t>
        </is>
      </c>
      <c r="G3" s="4" t="inlineStr">
        <is>
          <t>Hazard Communication (HazCom)</t>
        </is>
      </c>
      <c r="I3" s="5" t="inlineStr">
        <is>
          <t>Fire Extinguisher / Emergency</t>
        </is>
      </c>
      <c r="K3" s="4" t="inlineStr">
        <is>
          <t>Forklift Operation</t>
        </is>
      </c>
      <c r="M3" s="5" t="inlineStr">
        <is>
          <t>First Aid / CPR</t>
        </is>
      </c>
    </row>
    <row r="4" ht="18" customHeight="1">
      <c r="C4" s="6" t="inlineStr">
        <is>
          <t>Status</t>
        </is>
      </c>
      <c r="D4" s="6" t="inlineStr">
        <is>
          <t>Expires</t>
        </is>
      </c>
      <c r="E4" s="7" t="inlineStr">
        <is>
          <t>Status</t>
        </is>
      </c>
      <c r="F4" s="7" t="inlineStr">
        <is>
          <t>Expires</t>
        </is>
      </c>
      <c r="G4" s="6" t="inlineStr">
        <is>
          <t>Status</t>
        </is>
      </c>
      <c r="H4" s="6" t="inlineStr">
        <is>
          <t>Expires</t>
        </is>
      </c>
      <c r="I4" s="7" t="inlineStr">
        <is>
          <t>Status</t>
        </is>
      </c>
      <c r="J4" s="7" t="inlineStr">
        <is>
          <t>Expires</t>
        </is>
      </c>
      <c r="K4" s="6" t="inlineStr">
        <is>
          <t>Status</t>
        </is>
      </c>
      <c r="L4" s="6" t="inlineStr">
        <is>
          <t>Expires</t>
        </is>
      </c>
      <c r="M4" s="7" t="inlineStr">
        <is>
          <t>Status</t>
        </is>
      </c>
      <c r="N4" s="7" t="inlineStr">
        <is>
          <t>Expires</t>
        </is>
      </c>
    </row>
    <row r="5" ht="20" customHeight="1">
      <c r="A5" s="8" t="inlineStr">
        <is>
          <t>Maria Gonzalez</t>
        </is>
      </c>
      <c r="B5" s="9" t="inlineStr">
        <is>
          <t>Production</t>
        </is>
      </c>
      <c r="C5" s="10" t="inlineStr">
        <is>
          <t>Required</t>
        </is>
      </c>
      <c r="D5" s="11" t="n">
        <v>46461</v>
      </c>
      <c r="E5" s="10" t="inlineStr">
        <is>
          <t>Required</t>
        </is>
      </c>
      <c r="F5" s="11" t="n">
        <v>46407</v>
      </c>
      <c r="G5" s="10" t="inlineStr">
        <is>
          <t>Required</t>
        </is>
      </c>
      <c r="H5" s="11" t="n">
        <v>46300</v>
      </c>
      <c r="I5" s="10" t="inlineStr">
        <is>
          <t>Required</t>
        </is>
      </c>
      <c r="J5" s="11" t="n">
        <v>46508</v>
      </c>
      <c r="K5" s="10" t="inlineStr">
        <is>
          <t>Required</t>
        </is>
      </c>
      <c r="L5" s="11" t="n">
        <v>46793</v>
      </c>
      <c r="M5" s="10" t="inlineStr">
        <is>
          <t>Required</t>
        </is>
      </c>
      <c r="N5" s="11" t="n">
        <v>46489</v>
      </c>
    </row>
    <row r="6" ht="20" customHeight="1">
      <c r="A6" s="12" t="inlineStr">
        <is>
          <t>James Carter</t>
        </is>
      </c>
      <c r="B6" s="13" t="inlineStr">
        <is>
          <t>Production</t>
        </is>
      </c>
      <c r="C6" s="10" t="inlineStr">
        <is>
          <t>Required</t>
        </is>
      </c>
      <c r="D6" s="11" t="n">
        <v>46188</v>
      </c>
      <c r="E6" s="10" t="inlineStr">
        <is>
          <t>Required</t>
        </is>
      </c>
      <c r="F6" s="11" t="n">
        <v>46446</v>
      </c>
      <c r="G6" s="10" t="inlineStr">
        <is>
          <t>Required</t>
        </is>
      </c>
      <c r="H6" s="11" t="n">
        <v>46283</v>
      </c>
      <c r="I6" s="10" t="inlineStr">
        <is>
          <t>Required</t>
        </is>
      </c>
      <c r="J6" s="11" t="n">
        <v>46357</v>
      </c>
      <c r="K6" s="10" t="inlineStr">
        <is>
          <t>Not Required</t>
        </is>
      </c>
      <c r="L6" s="11" t="n"/>
      <c r="M6" s="10" t="inlineStr">
        <is>
          <t>Required</t>
        </is>
      </c>
      <c r="N6" s="11" t="n">
        <v>46395</v>
      </c>
    </row>
    <row r="7" ht="20" customHeight="1">
      <c r="A7" s="8" t="inlineStr">
        <is>
          <t>Wei Chen</t>
        </is>
      </c>
      <c r="B7" s="9" t="inlineStr">
        <is>
          <t>Warehouse</t>
        </is>
      </c>
      <c r="C7" s="10" t="inlineStr">
        <is>
          <t>Required</t>
        </is>
      </c>
      <c r="D7" s="11" t="n">
        <v>46621</v>
      </c>
      <c r="E7" s="10" t="inlineStr">
        <is>
          <t>Required</t>
        </is>
      </c>
      <c r="F7" s="11" t="n">
        <v>46310</v>
      </c>
      <c r="G7" s="10" t="inlineStr">
        <is>
          <t>Required</t>
        </is>
      </c>
      <c r="H7" s="11" t="n">
        <v>46598</v>
      </c>
      <c r="I7" s="10" t="inlineStr">
        <is>
          <t>Required</t>
        </is>
      </c>
      <c r="J7" s="11" t="n">
        <v>46635</v>
      </c>
      <c r="K7" s="10" t="inlineStr">
        <is>
          <t>Required</t>
        </is>
      </c>
      <c r="L7" s="11" t="n">
        <v>46558</v>
      </c>
      <c r="M7" s="10" t="inlineStr">
        <is>
          <t>In Progress</t>
        </is>
      </c>
      <c r="N7" s="11" t="n"/>
    </row>
    <row r="8" ht="20" customHeight="1">
      <c r="A8" s="12" t="inlineStr">
        <is>
          <t>Aisha Mohammed</t>
        </is>
      </c>
      <c r="B8" s="13" t="inlineStr">
        <is>
          <t>Warehouse</t>
        </is>
      </c>
      <c r="C8" s="10" t="inlineStr">
        <is>
          <t>Required</t>
        </is>
      </c>
      <c r="D8" s="11" t="n">
        <v>46143</v>
      </c>
      <c r="E8" s="10" t="inlineStr">
        <is>
          <t>Required</t>
        </is>
      </c>
      <c r="F8" s="11" t="n">
        <v>46703</v>
      </c>
      <c r="G8" s="10" t="inlineStr">
        <is>
          <t>Required</t>
        </is>
      </c>
      <c r="H8" s="11" t="n">
        <v>46449</v>
      </c>
      <c r="I8" s="10" t="inlineStr">
        <is>
          <t>Not Required</t>
        </is>
      </c>
      <c r="J8" s="11" t="n"/>
      <c r="K8" s="10" t="inlineStr">
        <is>
          <t>Required</t>
        </is>
      </c>
      <c r="L8" s="11" t="n">
        <v>46290</v>
      </c>
      <c r="M8" s="10" t="inlineStr">
        <is>
          <t>Required</t>
        </is>
      </c>
      <c r="N8" s="11" t="n">
        <v>46432</v>
      </c>
    </row>
    <row r="9" ht="20" customHeight="1">
      <c r="A9" s="8" t="inlineStr">
        <is>
          <t>David Nguyen</t>
        </is>
      </c>
      <c r="B9" s="9" t="inlineStr">
        <is>
          <t>Maintenance</t>
        </is>
      </c>
      <c r="C9" s="10" t="inlineStr">
        <is>
          <t>Required</t>
        </is>
      </c>
      <c r="D9" s="11" t="n">
        <v>46495</v>
      </c>
      <c r="E9" s="10" t="inlineStr">
        <is>
          <t>Required</t>
        </is>
      </c>
      <c r="F9" s="11" t="n">
        <v>46547</v>
      </c>
      <c r="G9" s="10" t="inlineStr">
        <is>
          <t>Required</t>
        </is>
      </c>
      <c r="H9" s="11" t="n">
        <v>46722</v>
      </c>
      <c r="I9" s="10" t="inlineStr">
        <is>
          <t>Required</t>
        </is>
      </c>
      <c r="J9" s="11" t="n">
        <v>46402</v>
      </c>
      <c r="K9" s="10" t="inlineStr">
        <is>
          <t>Required</t>
        </is>
      </c>
      <c r="L9" s="11" t="n">
        <v>46670</v>
      </c>
      <c r="M9" s="10" t="inlineStr">
        <is>
          <t>Required</t>
        </is>
      </c>
      <c r="N9" s="11" t="n">
        <v>46203</v>
      </c>
    </row>
    <row r="10" ht="20" customHeight="1">
      <c r="A10" s="12" t="inlineStr">
        <is>
          <t>Sarah Johnson</t>
        </is>
      </c>
      <c r="B10" s="13" t="inlineStr">
        <is>
          <t>Front Office</t>
        </is>
      </c>
      <c r="C10" s="10" t="inlineStr">
        <is>
          <t>Required</t>
        </is>
      </c>
      <c r="D10" s="11" t="n">
        <v>46423</v>
      </c>
      <c r="E10" s="10" t="inlineStr">
        <is>
          <t>Required</t>
        </is>
      </c>
      <c r="F10" s="11" t="n">
        <v>46293</v>
      </c>
      <c r="G10" s="10" t="inlineStr">
        <is>
          <t>Not Required</t>
        </is>
      </c>
      <c r="H10" s="11" t="n"/>
      <c r="I10" s="10" t="inlineStr">
        <is>
          <t>Required</t>
        </is>
      </c>
      <c r="J10" s="11" t="n">
        <v>46618</v>
      </c>
      <c r="K10" s="10" t="inlineStr">
        <is>
          <t>Not Required</t>
        </is>
      </c>
      <c r="L10" s="11" t="n"/>
      <c r="M10" s="10" t="inlineStr">
        <is>
          <t>Required</t>
        </is>
      </c>
      <c r="N10" s="11" t="n">
        <v>46529</v>
      </c>
    </row>
    <row r="11" ht="20" customHeight="1">
      <c r="A11" s="8" t="inlineStr">
        <is>
          <t>Carlos Ramirez</t>
        </is>
      </c>
      <c r="B11" s="9" t="inlineStr">
        <is>
          <t>Production</t>
        </is>
      </c>
      <c r="C11" s="10" t="inlineStr">
        <is>
          <t>Required</t>
        </is>
      </c>
      <c r="D11" s="11" t="n"/>
      <c r="E11" s="10" t="inlineStr">
        <is>
          <t>Required</t>
        </is>
      </c>
      <c r="F11" s="11" t="n">
        <v>46582</v>
      </c>
      <c r="G11" s="10" t="inlineStr">
        <is>
          <t>Required</t>
        </is>
      </c>
      <c r="H11" s="11" t="n">
        <v>46417</v>
      </c>
      <c r="I11" s="10" t="inlineStr">
        <is>
          <t>Required</t>
        </is>
      </c>
      <c r="J11" s="11" t="n">
        <v>46337</v>
      </c>
      <c r="K11" s="10" t="inlineStr">
        <is>
          <t>Required</t>
        </is>
      </c>
      <c r="L11" s="11" t="n">
        <v>46757</v>
      </c>
      <c r="M11" s="10" t="inlineStr">
        <is>
          <t>Required</t>
        </is>
      </c>
      <c r="N11" s="11" t="n">
        <v>46315</v>
      </c>
    </row>
    <row r="12" ht="20" customHeight="1">
      <c r="A12" s="12" t="inlineStr">
        <is>
          <t>Emily Davis</t>
        </is>
      </c>
      <c r="B12" s="13" t="inlineStr">
        <is>
          <t>Front Office</t>
        </is>
      </c>
      <c r="C12" s="10" t="inlineStr">
        <is>
          <t>Required</t>
        </is>
      </c>
      <c r="D12" s="11" t="n">
        <v>46660</v>
      </c>
      <c r="E12" s="10" t="inlineStr">
        <is>
          <t>Required</t>
        </is>
      </c>
      <c r="F12" s="11" t="n">
        <v>46685</v>
      </c>
      <c r="G12" s="10" t="inlineStr">
        <is>
          <t>Not Required</t>
        </is>
      </c>
      <c r="H12" s="11" t="n"/>
      <c r="I12" s="10" t="inlineStr">
        <is>
          <t>Required</t>
        </is>
      </c>
      <c r="J12" s="11" t="n">
        <v>46473</v>
      </c>
      <c r="K12" s="10" t="inlineStr">
        <is>
          <t>Not Required</t>
        </is>
      </c>
      <c r="L12" s="11" t="n"/>
      <c r="M12" s="10" t="inlineStr">
        <is>
          <t>In Progress</t>
        </is>
      </c>
      <c r="N12" s="11" t="n"/>
    </row>
    <row r="14">
      <c r="A14" s="14" t="inlineStr">
        <is>
          <t>Color key</t>
        </is>
      </c>
    </row>
    <row r="15">
      <c r="A15" s="15" t="inlineStr"/>
      <c r="B15" s="16" t="inlineStr">
        <is>
          <t>Current — expires in more than 60 days</t>
        </is>
      </c>
    </row>
    <row r="16">
      <c r="A16" s="17" t="inlineStr"/>
      <c r="B16" s="16" t="inlineStr">
        <is>
          <t>Expiring soon — within 60 days</t>
        </is>
      </c>
    </row>
    <row r="17">
      <c r="A17" s="18" t="inlineStr"/>
      <c r="B17" s="16" t="inlineStr">
        <is>
          <t>Expired / overdue — past the expiration date</t>
        </is>
      </c>
    </row>
    <row r="18">
      <c r="A18" s="19" t="inlineStr"/>
      <c r="B18" s="16" t="inlineStr">
        <is>
          <t>Not required for this person</t>
        </is>
      </c>
    </row>
    <row r="19">
      <c r="A19" s="20" t="inlineStr"/>
      <c r="B19" s="16" t="inlineStr">
        <is>
          <t>Blank / white — required but not yet recorded</t>
        </is>
      </c>
    </row>
    <row r="21">
      <c r="A21" s="21" t="inlineStr">
        <is>
          <t>Free training matrix template from LassoLearn  ·  lassolearn.com/training-tracking-software</t>
        </is>
      </c>
    </row>
  </sheetData>
  <mergeCells count="16">
    <mergeCell ref="B16:G16"/>
    <mergeCell ref="B19:G19"/>
    <mergeCell ref="I3:J3"/>
    <mergeCell ref="B3:B4"/>
    <mergeCell ref="A3:A4"/>
    <mergeCell ref="A2:N2"/>
    <mergeCell ref="B17:G17"/>
    <mergeCell ref="A21:N21"/>
    <mergeCell ref="B18:G18"/>
    <mergeCell ref="M3:N3"/>
    <mergeCell ref="B15:G15"/>
    <mergeCell ref="C3:D3"/>
    <mergeCell ref="G3:H3"/>
    <mergeCell ref="E3:F3"/>
    <mergeCell ref="K3:L3"/>
    <mergeCell ref="A1:N1"/>
  </mergeCells>
  <conditionalFormatting sqref="C5:D12">
    <cfRule type="expression" priority="1" dxfId="0" stopIfTrue="1">
      <formula>$C5="Not Required"</formula>
    </cfRule>
    <cfRule type="expression" priority="2" dxfId="1" stopIfTrue="1">
      <formula>AND($D5&lt;&gt;"",$D5&lt;TODAY())</formula>
    </cfRule>
    <cfRule type="expression" priority="3" dxfId="2" stopIfTrue="1">
      <formula>AND($D5&lt;&gt;"",$D5&gt;=TODAY(),$D5&lt;=TODAY()+60)</formula>
    </cfRule>
    <cfRule type="expression" priority="4" dxfId="3" stopIfTrue="1">
      <formula>AND($D5&lt;&gt;"",$D5&gt;TODAY()+60)</formula>
    </cfRule>
  </conditionalFormatting>
  <conditionalFormatting sqref="E5:F12">
    <cfRule type="expression" priority="5" dxfId="0" stopIfTrue="1">
      <formula>$E5="Not Required"</formula>
    </cfRule>
    <cfRule type="expression" priority="6" dxfId="1" stopIfTrue="1">
      <formula>AND($F5&lt;&gt;"",$F5&lt;TODAY())</formula>
    </cfRule>
    <cfRule type="expression" priority="7" dxfId="2" stopIfTrue="1">
      <formula>AND($F5&lt;&gt;"",$F5&gt;=TODAY(),$F5&lt;=TODAY()+60)</formula>
    </cfRule>
    <cfRule type="expression" priority="8" dxfId="3" stopIfTrue="1">
      <formula>AND($F5&lt;&gt;"",$F5&gt;TODAY()+60)</formula>
    </cfRule>
  </conditionalFormatting>
  <conditionalFormatting sqref="G5:H12">
    <cfRule type="expression" priority="9" dxfId="0" stopIfTrue="1">
      <formula>$G5="Not Required"</formula>
    </cfRule>
    <cfRule type="expression" priority="10" dxfId="1" stopIfTrue="1">
      <formula>AND($H5&lt;&gt;"",$H5&lt;TODAY())</formula>
    </cfRule>
    <cfRule type="expression" priority="11" dxfId="2" stopIfTrue="1">
      <formula>AND($H5&lt;&gt;"",$H5&gt;=TODAY(),$H5&lt;=TODAY()+60)</formula>
    </cfRule>
    <cfRule type="expression" priority="12" dxfId="3" stopIfTrue="1">
      <formula>AND($H5&lt;&gt;"",$H5&gt;TODAY()+60)</formula>
    </cfRule>
  </conditionalFormatting>
  <conditionalFormatting sqref="I5:J12">
    <cfRule type="expression" priority="13" dxfId="0" stopIfTrue="1">
      <formula>$I5="Not Required"</formula>
    </cfRule>
    <cfRule type="expression" priority="14" dxfId="1" stopIfTrue="1">
      <formula>AND($J5&lt;&gt;"",$J5&lt;TODAY())</formula>
    </cfRule>
    <cfRule type="expression" priority="15" dxfId="2" stopIfTrue="1">
      <formula>AND($J5&lt;&gt;"",$J5&gt;=TODAY(),$J5&lt;=TODAY()+60)</formula>
    </cfRule>
    <cfRule type="expression" priority="16" dxfId="3" stopIfTrue="1">
      <formula>AND($J5&lt;&gt;"",$J5&gt;TODAY()+60)</formula>
    </cfRule>
  </conditionalFormatting>
  <conditionalFormatting sqref="K5:L12">
    <cfRule type="expression" priority="17" dxfId="0" stopIfTrue="1">
      <formula>$K5="Not Required"</formula>
    </cfRule>
    <cfRule type="expression" priority="18" dxfId="1" stopIfTrue="1">
      <formula>AND($L5&lt;&gt;"",$L5&lt;TODAY())</formula>
    </cfRule>
    <cfRule type="expression" priority="19" dxfId="2" stopIfTrue="1">
      <formula>AND($L5&lt;&gt;"",$L5&gt;=TODAY(),$L5&lt;=TODAY()+60)</formula>
    </cfRule>
    <cfRule type="expression" priority="20" dxfId="3" stopIfTrue="1">
      <formula>AND($L5&lt;&gt;"",$L5&gt;TODAY()+60)</formula>
    </cfRule>
  </conditionalFormatting>
  <conditionalFormatting sqref="M5:N12">
    <cfRule type="expression" priority="21" dxfId="0" stopIfTrue="1">
      <formula>$M5="Not Required"</formula>
    </cfRule>
    <cfRule type="expression" priority="22" dxfId="1" stopIfTrue="1">
      <formula>AND($N5&lt;&gt;"",$N5&lt;TODAY())</formula>
    </cfRule>
    <cfRule type="expression" priority="23" dxfId="2" stopIfTrue="1">
      <formula>AND($N5&lt;&gt;"",$N5&gt;=TODAY(),$N5&lt;=TODAY()+60)</formula>
    </cfRule>
    <cfRule type="expression" priority="24" dxfId="3" stopIfTrue="1">
      <formula>AND($N5&lt;&gt;"",$N5&gt;TODAY()+60)</formula>
    </cfRule>
  </conditionalFormatting>
  <dataValidations count="6">
    <dataValidation sqref="C5:C12" showDropDown="0" showInputMessage="0" showErrorMessage="0" allowBlank="1" errorTitle="Invalid status" error="Pick Required, In Progress, or Not Required." prompt="Choose a status" type="list">
      <formula1>"Required,In Progress,Not Required"</formula1>
    </dataValidation>
    <dataValidation sqref="E5:E12" showDropDown="0" showInputMessage="0" showErrorMessage="0" allowBlank="1" errorTitle="Invalid status" error="Pick Required, In Progress, or Not Required." prompt="Choose a status" type="list">
      <formula1>"Required,In Progress,Not Required"</formula1>
    </dataValidation>
    <dataValidation sqref="G5:G12" showDropDown="0" showInputMessage="0" showErrorMessage="0" allowBlank="1" errorTitle="Invalid status" error="Pick Required, In Progress, or Not Required." prompt="Choose a status" type="list">
      <formula1>"Required,In Progress,Not Required"</formula1>
    </dataValidation>
    <dataValidation sqref="I5:I12" showDropDown="0" showInputMessage="0" showErrorMessage="0" allowBlank="1" errorTitle="Invalid status" error="Pick Required, In Progress, or Not Required." prompt="Choose a status" type="list">
      <formula1>"Required,In Progress,Not Required"</formula1>
    </dataValidation>
    <dataValidation sqref="K5:K12" showDropDown="0" showInputMessage="0" showErrorMessage="0" allowBlank="1" errorTitle="Invalid status" error="Pick Required, In Progress, or Not Required." prompt="Choose a status" type="list">
      <formula1>"Required,In Progress,Not Required"</formula1>
    </dataValidation>
    <dataValidation sqref="M5:M12" showDropDown="0" showInputMessage="0" showErrorMessage="0" allowBlank="1" errorTitle="Invalid status" error="Pick Required, In Progress, or Not Required." prompt="Choose a status" type="list">
      <formula1>"Required,In Progress,Not Required"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8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</cols>
  <sheetData>
    <row r="1" ht="34" customHeight="1">
      <c r="A1" s="1" t="inlineStr">
        <is>
          <t>Training Compliance Summary</t>
        </is>
      </c>
    </row>
    <row r="2">
      <c r="A2" s="2" t="inlineStr">
        <is>
          <t>Live totals — these formulas read the Matrix tab and recalculate as you edit it.</t>
        </is>
      </c>
    </row>
    <row r="4">
      <c r="A4" s="22" t="inlineStr">
        <is>
          <t>Current</t>
        </is>
      </c>
      <c r="B4" s="23" t="inlineStr">
        <is>
          <t>Expiring</t>
        </is>
      </c>
      <c r="C4" s="24" t="inlineStr">
        <is>
          <t>Expired</t>
        </is>
      </c>
      <c r="D4" s="25" t="inlineStr">
        <is>
          <t>% Current</t>
        </is>
      </c>
    </row>
    <row r="5" ht="40" customHeight="1">
      <c r="A5" s="26">
        <f>C15</f>
        <v/>
      </c>
      <c r="B5" s="27">
        <f>D15</f>
        <v/>
      </c>
      <c r="C5" s="28">
        <f>E15</f>
        <v/>
      </c>
      <c r="D5" s="29">
        <f>IFERROR(C15/B15,0)</f>
        <v/>
      </c>
    </row>
    <row r="7">
      <c r="A7" s="30" t="inlineStr">
        <is>
          <t>By requirement</t>
        </is>
      </c>
    </row>
    <row r="8">
      <c r="A8" s="31" t="inlineStr">
        <is>
          <t>Requirement</t>
        </is>
      </c>
      <c r="B8" s="32" t="inlineStr">
        <is>
          <t>Required</t>
        </is>
      </c>
      <c r="C8" s="32" t="inlineStr">
        <is>
          <t>Current</t>
        </is>
      </c>
      <c r="D8" s="32" t="inlineStr">
        <is>
          <t>Expiring</t>
        </is>
      </c>
      <c r="E8" s="32" t="inlineStr">
        <is>
          <t>Expired</t>
        </is>
      </c>
      <c r="F8" s="32" t="inlineStr">
        <is>
          <t>% Current</t>
        </is>
      </c>
    </row>
    <row r="9">
      <c r="A9" s="33" t="inlineStr">
        <is>
          <t>OSHA Bloodborne Pathogens</t>
        </is>
      </c>
      <c r="B9" s="34">
        <f>COUNTIF(Matrix!C$5:C$12,"Required")+COUNTIF(Matrix!C$5:C$12,"In Progress")</f>
        <v/>
      </c>
      <c r="C9" s="34">
        <f>SUMPRODUCT((Matrix!D$5:D$12&lt;&gt;"")*(Matrix!D$5:D$12&gt;TODAY()+60)*(Matrix!C$5:C$12&lt;&gt;"Not Required"))</f>
        <v/>
      </c>
      <c r="D9" s="34">
        <f>SUMPRODUCT((Matrix!D$5:D$12&lt;&gt;"")*(Matrix!D$5:D$12&gt;=TODAY())*(Matrix!D$5:D$12&lt;=TODAY()+60)*(Matrix!C$5:C$12&lt;&gt;"Not Required"))</f>
        <v/>
      </c>
      <c r="E9" s="34">
        <f>SUMPRODUCT((Matrix!D$5:D$12&lt;&gt;"")*(Matrix!D$5:D$12&lt;TODAY())*(Matrix!C$5:C$12&lt;&gt;"Not Required"))</f>
        <v/>
      </c>
      <c r="F9" s="35">
        <f>IFERROR(C9/B9,0)</f>
        <v/>
      </c>
    </row>
    <row r="10">
      <c r="A10" s="33" t="inlineStr">
        <is>
          <t>HIPAA Privacy &amp; Security</t>
        </is>
      </c>
      <c r="B10" s="34">
        <f>COUNTIF(Matrix!E$5:E$12,"Required")+COUNTIF(Matrix!E$5:E$12,"In Progress")</f>
        <v/>
      </c>
      <c r="C10" s="34">
        <f>SUMPRODUCT((Matrix!F$5:F$12&lt;&gt;"")*(Matrix!F$5:F$12&gt;TODAY()+60)*(Matrix!E$5:E$12&lt;&gt;"Not Required"))</f>
        <v/>
      </c>
      <c r="D10" s="34">
        <f>SUMPRODUCT((Matrix!F$5:F$12&lt;&gt;"")*(Matrix!F$5:F$12&gt;=TODAY())*(Matrix!F$5:F$12&lt;=TODAY()+60)*(Matrix!E$5:E$12&lt;&gt;"Not Required"))</f>
        <v/>
      </c>
      <c r="E10" s="34">
        <f>SUMPRODUCT((Matrix!F$5:F$12&lt;&gt;"")*(Matrix!F$5:F$12&lt;TODAY())*(Matrix!E$5:E$12&lt;&gt;"Not Required"))</f>
        <v/>
      </c>
      <c r="F10" s="35">
        <f>IFERROR(C10/B10,0)</f>
        <v/>
      </c>
    </row>
    <row r="11">
      <c r="A11" s="33" t="inlineStr">
        <is>
          <t>Hazard Communication (HazCom)</t>
        </is>
      </c>
      <c r="B11" s="34">
        <f>COUNTIF(Matrix!G$5:G$12,"Required")+COUNTIF(Matrix!G$5:G$12,"In Progress")</f>
        <v/>
      </c>
      <c r="C11" s="34">
        <f>SUMPRODUCT((Matrix!H$5:H$12&lt;&gt;"")*(Matrix!H$5:H$12&gt;TODAY()+60)*(Matrix!G$5:G$12&lt;&gt;"Not Required"))</f>
        <v/>
      </c>
      <c r="D11" s="34">
        <f>SUMPRODUCT((Matrix!H$5:H$12&lt;&gt;"")*(Matrix!H$5:H$12&gt;=TODAY())*(Matrix!H$5:H$12&lt;=TODAY()+60)*(Matrix!G$5:G$12&lt;&gt;"Not Required"))</f>
        <v/>
      </c>
      <c r="E11" s="34">
        <f>SUMPRODUCT((Matrix!H$5:H$12&lt;&gt;"")*(Matrix!H$5:H$12&lt;TODAY())*(Matrix!G$5:G$12&lt;&gt;"Not Required"))</f>
        <v/>
      </c>
      <c r="F11" s="35">
        <f>IFERROR(C11/B11,0)</f>
        <v/>
      </c>
    </row>
    <row r="12">
      <c r="A12" s="33" t="inlineStr">
        <is>
          <t>Fire Extinguisher / Emergency</t>
        </is>
      </c>
      <c r="B12" s="34">
        <f>COUNTIF(Matrix!I$5:I$12,"Required")+COUNTIF(Matrix!I$5:I$12,"In Progress")</f>
        <v/>
      </c>
      <c r="C12" s="34">
        <f>SUMPRODUCT((Matrix!J$5:J$12&lt;&gt;"")*(Matrix!J$5:J$12&gt;TODAY()+60)*(Matrix!I$5:I$12&lt;&gt;"Not Required"))</f>
        <v/>
      </c>
      <c r="D12" s="34">
        <f>SUMPRODUCT((Matrix!J$5:J$12&lt;&gt;"")*(Matrix!J$5:J$12&gt;=TODAY())*(Matrix!J$5:J$12&lt;=TODAY()+60)*(Matrix!I$5:I$12&lt;&gt;"Not Required"))</f>
        <v/>
      </c>
      <c r="E12" s="34">
        <f>SUMPRODUCT((Matrix!J$5:J$12&lt;&gt;"")*(Matrix!J$5:J$12&lt;TODAY())*(Matrix!I$5:I$12&lt;&gt;"Not Required"))</f>
        <v/>
      </c>
      <c r="F12" s="35">
        <f>IFERROR(C12/B12,0)</f>
        <v/>
      </c>
    </row>
    <row r="13">
      <c r="A13" s="33" t="inlineStr">
        <is>
          <t>Forklift Operation</t>
        </is>
      </c>
      <c r="B13" s="34">
        <f>COUNTIF(Matrix!K$5:K$12,"Required")+COUNTIF(Matrix!K$5:K$12,"In Progress")</f>
        <v/>
      </c>
      <c r="C13" s="34">
        <f>SUMPRODUCT((Matrix!L$5:L$12&lt;&gt;"")*(Matrix!L$5:L$12&gt;TODAY()+60)*(Matrix!K$5:K$12&lt;&gt;"Not Required"))</f>
        <v/>
      </c>
      <c r="D13" s="34">
        <f>SUMPRODUCT((Matrix!L$5:L$12&lt;&gt;"")*(Matrix!L$5:L$12&gt;=TODAY())*(Matrix!L$5:L$12&lt;=TODAY()+60)*(Matrix!K$5:K$12&lt;&gt;"Not Required"))</f>
        <v/>
      </c>
      <c r="E13" s="34">
        <f>SUMPRODUCT((Matrix!L$5:L$12&lt;&gt;"")*(Matrix!L$5:L$12&lt;TODAY())*(Matrix!K$5:K$12&lt;&gt;"Not Required"))</f>
        <v/>
      </c>
      <c r="F13" s="35">
        <f>IFERROR(C13/B13,0)</f>
        <v/>
      </c>
    </row>
    <row r="14">
      <c r="A14" s="33" t="inlineStr">
        <is>
          <t>First Aid / CPR</t>
        </is>
      </c>
      <c r="B14" s="34">
        <f>COUNTIF(Matrix!M$5:M$12,"Required")+COUNTIF(Matrix!M$5:M$12,"In Progress")</f>
        <v/>
      </c>
      <c r="C14" s="34">
        <f>SUMPRODUCT((Matrix!N$5:N$12&lt;&gt;"")*(Matrix!N$5:N$12&gt;TODAY()+60)*(Matrix!M$5:M$12&lt;&gt;"Not Required"))</f>
        <v/>
      </c>
      <c r="D14" s="34">
        <f>SUMPRODUCT((Matrix!N$5:N$12&lt;&gt;"")*(Matrix!N$5:N$12&gt;=TODAY())*(Matrix!N$5:N$12&lt;=TODAY()+60)*(Matrix!M$5:M$12&lt;&gt;"Not Required"))</f>
        <v/>
      </c>
      <c r="E14" s="34">
        <f>SUMPRODUCT((Matrix!N$5:N$12&lt;&gt;"")*(Matrix!N$5:N$12&lt;TODAY())*(Matrix!M$5:M$12&lt;&gt;"Not Required"))</f>
        <v/>
      </c>
      <c r="F14" s="35">
        <f>IFERROR(C14/B14,0)</f>
        <v/>
      </c>
    </row>
    <row r="15">
      <c r="A15" s="36" t="inlineStr">
        <is>
          <t>All requirements</t>
        </is>
      </c>
      <c r="B15" s="37">
        <f>SUM(B9:B14)</f>
        <v/>
      </c>
      <c r="C15" s="37">
        <f>SUM(C9:C14)</f>
        <v/>
      </c>
      <c r="D15" s="37">
        <f>SUM(D9:D14)</f>
        <v/>
      </c>
      <c r="E15" s="37">
        <f>SUM(E9:E14)</f>
        <v/>
      </c>
      <c r="F15" s="38">
        <f>IFERROR(C15/B15,0)</f>
        <v/>
      </c>
    </row>
    <row r="18">
      <c r="A18" s="21" t="inlineStr">
        <is>
          <t>A spreadsheet works until it doesn't. LassoLearn fills this in automatically from real completions — lassolearn.com/training-tracking-software</t>
        </is>
      </c>
    </row>
  </sheetData>
  <mergeCells count="4">
    <mergeCell ref="A2:F2"/>
    <mergeCell ref="A1:F1"/>
    <mergeCell ref="A7:F7"/>
    <mergeCell ref="A18:F18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 ht="32" customHeight="1">
      <c r="B1" s="39" t="inlineStr">
        <is>
          <t>How to use this training matrix</t>
        </is>
      </c>
    </row>
    <row r="3" ht="48" customHeight="1">
      <c r="B3" s="40" t="inlineStr">
        <is>
          <t>A training matrix is one grid that answers a single question at a glance: is every person current on every training they need? Rows are your people, columns are the trainings, and each cell's color tells you where you stand.</t>
        </is>
      </c>
    </row>
    <row r="5">
      <c r="B5" s="41" t="inlineStr">
        <is>
          <t>Getting started</t>
        </is>
      </c>
    </row>
    <row r="6" ht="30" customHeight="1">
      <c r="B6" s="40" t="inlineStr">
        <is>
          <t>1.  Open the Matrix tab. The names, departments, requirements and dates are samples — replace them with your own.</t>
        </is>
      </c>
    </row>
    <row r="7" ht="30" customHeight="1">
      <c r="B7" s="40" t="inlineStr">
        <is>
          <t>2.  In each Status cell, pick Required, In Progress, or Not Required from the dropdown.</t>
        </is>
      </c>
    </row>
    <row r="8" ht="30" customHeight="1">
      <c r="B8" s="40" t="inlineStr">
        <is>
          <t>3.  In each Expires cell, enter the date that person's training expires (or the next-due date). The color updates itself.</t>
        </is>
      </c>
    </row>
    <row r="9" ht="30" customHeight="1">
      <c r="B9" s="40" t="inlineStr">
        <is>
          <t>4.  Check the Summary tab for live counts and per-requirement completion — it reads the Matrix automatically.</t>
        </is>
      </c>
    </row>
    <row r="11">
      <c r="B11" s="41" t="inlineStr">
        <is>
          <t>How the colors work</t>
        </is>
      </c>
    </row>
    <row r="12" ht="18" customHeight="1">
      <c r="B12" s="40" t="inlineStr">
        <is>
          <t>Each color is driven by the expiration date you enter, compared to today:</t>
        </is>
      </c>
    </row>
    <row r="13" ht="22" customHeight="1">
      <c r="A13" s="15" t="inlineStr"/>
      <c r="B13" s="40" t="inlineStr">
        <is>
          <t xml:space="preserve">   Green — Current. Expires more than 60 days from now.</t>
        </is>
      </c>
    </row>
    <row r="14" ht="22" customHeight="1">
      <c r="A14" s="17" t="inlineStr"/>
      <c r="B14" s="40" t="inlineStr">
        <is>
          <t xml:space="preserve">   Yellow — Expiring soon. Within the next 60 days — time to schedule a renewal.</t>
        </is>
      </c>
    </row>
    <row r="15" ht="22" customHeight="1">
      <c r="A15" s="18" t="inlineStr"/>
      <c r="B15" s="40" t="inlineStr">
        <is>
          <t xml:space="preserve">   Red — Expired / overdue. The date has passed.</t>
        </is>
      </c>
    </row>
    <row r="16" ht="22" customHeight="1">
      <c r="A16" s="19" t="inlineStr"/>
      <c r="B16" s="40" t="inlineStr">
        <is>
          <t xml:space="preserve">   Gray — Not required for this person (Status set to Not Required).</t>
        </is>
      </c>
    </row>
    <row r="17" ht="22" customHeight="1">
      <c r="A17" s="20" t="inlineStr"/>
      <c r="B17" s="40" t="inlineStr">
        <is>
          <t xml:space="preserve">   White / blank — Required but no date recorded yet.</t>
        </is>
      </c>
    </row>
    <row r="19" ht="30" customHeight="1">
      <c r="B19" s="42" t="inlineStr">
        <is>
          <t>The 60-day window is set in the color rules. To change it, edit the conditional formatting on the Matrix tab and replace 60 with your own number of days.</t>
        </is>
      </c>
    </row>
    <row r="21">
      <c r="B21" s="41" t="inlineStr">
        <is>
          <t>Adding people and requirements</t>
        </is>
      </c>
    </row>
    <row r="22" ht="44" customHeight="1">
      <c r="B22" s="40" t="inlineStr">
        <is>
          <t>•  Add a person:  insert a row inside the employee block and fill in the cells. The colors and Summary counts extend automatically because the rules already cover the range.</t>
        </is>
      </c>
    </row>
    <row r="23" ht="44" customHeight="1">
      <c r="B23" s="40" t="inlineStr">
        <is>
          <t>•  Add a requirement:  it's cleanest to copy an existing Status/Expires column pair so the dropdown, date format and colors come along, then rename the header and update the Summary tab.</t>
        </is>
      </c>
    </row>
    <row r="24" ht="44" customHeight="1">
      <c r="B24" s="40" t="inlineStr">
        <is>
          <t>•  Change what 'expiring soon' means:  edit the 60 in the Matrix color rules.</t>
        </is>
      </c>
    </row>
    <row r="27">
      <c r="B27" s="41" t="inlineStr">
        <is>
          <t>When a spreadsheet stops keeping up</t>
        </is>
      </c>
    </row>
    <row r="28" ht="48" customHeight="1">
      <c r="B28" s="40" t="inlineStr">
        <is>
          <t>This template is genuinely useful, and for a small team it may be all you need. Past a point, though, a spreadsheet is only ever as current as the last person who remembered to update it — no reminders, no proof each person actually completed the training, and every date typed in by hand.</t>
        </is>
      </c>
    </row>
    <row r="29" ht="48" customHeight="1">
      <c r="B29" s="40" t="inlineStr">
        <is>
          <t>LassoLearn is the live version of this grid: the same red/yellow/green dashboard, except it fills itself in from real completions, sends its own renewal reminders, and keeps a per-person record and certificate behind every green cell.</t>
        </is>
      </c>
    </row>
    <row r="30">
      <c r="B30" s="43" t="inlineStr">
        <is>
          <t>See the live version  →  lassolearn.com/training-tracking-software</t>
        </is>
      </c>
    </row>
    <row r="32">
      <c r="B32" s="44" t="inlineStr">
        <is>
          <t>Free to use and share. Made by LassoLearn.</t>
        </is>
      </c>
    </row>
  </sheetData>
  <hyperlinks>
    <hyperlink xmlns:r="http://schemas.openxmlformats.org/officeDocument/2006/relationships" ref="B30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2026-08-31T03:12:12Z</dcterms:created>
  <dcterms:modified xsi:type="dcterms:W3CDTF">2026-08-31T03:12:12Z</dcterms:modified>
</cp:coreProperties>
</file>